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2" i="1"/>
  <c r="D23"/>
  <c r="C75"/>
  <c r="C78"/>
  <c r="F20"/>
  <c r="E20"/>
  <c r="E22"/>
  <c r="F71"/>
  <c r="E71"/>
  <c r="D72"/>
  <c r="D25"/>
  <c r="D26"/>
  <c r="D27"/>
  <c r="D28"/>
  <c r="F27"/>
  <c r="F26" s="1"/>
  <c r="F25" s="1"/>
  <c r="E25"/>
  <c r="E26"/>
  <c r="E27"/>
  <c r="D71" l="1"/>
  <c r="D42" l="1"/>
  <c r="D43"/>
  <c r="D44"/>
  <c r="F42"/>
  <c r="E42"/>
  <c r="F43"/>
  <c r="E43"/>
  <c r="F45"/>
  <c r="E47"/>
  <c r="D49"/>
  <c r="F48"/>
  <c r="D48" s="1"/>
  <c r="E48"/>
  <c r="F17"/>
  <c r="F16" s="1"/>
  <c r="E17"/>
  <c r="E16" s="1"/>
  <c r="D19"/>
  <c r="D20"/>
  <c r="D21"/>
  <c r="C80"/>
  <c r="E18" l="1"/>
  <c r="F69"/>
  <c r="F68" s="1"/>
  <c r="F67" s="1"/>
  <c r="F66" s="1"/>
  <c r="E69"/>
  <c r="E68" s="1"/>
  <c r="E67" l="1"/>
  <c r="D67" s="1"/>
  <c r="F41"/>
  <c r="F40" s="1"/>
  <c r="F39" s="1"/>
  <c r="E41"/>
  <c r="E40" s="1"/>
  <c r="E39" s="1"/>
  <c r="F64"/>
  <c r="E64"/>
  <c r="F60"/>
  <c r="E60"/>
  <c r="F56"/>
  <c r="E56"/>
  <c r="F52"/>
  <c r="E52"/>
  <c r="F46"/>
  <c r="E46"/>
  <c r="D32"/>
  <c r="D36"/>
  <c r="F31"/>
  <c r="F30" s="1"/>
  <c r="F29" s="1"/>
  <c r="E31"/>
  <c r="E30" s="1"/>
  <c r="E29" s="1"/>
  <c r="F35"/>
  <c r="F34" s="1"/>
  <c r="F33" s="1"/>
  <c r="E35"/>
  <c r="E34" s="1"/>
  <c r="E33" s="1"/>
  <c r="D68"/>
  <c r="D69"/>
  <c r="D70"/>
  <c r="D18"/>
  <c r="D47"/>
  <c r="D53"/>
  <c r="D57"/>
  <c r="D61"/>
  <c r="D65"/>
  <c r="F24" l="1"/>
  <c r="E66"/>
  <c r="D29"/>
  <c r="D33"/>
  <c r="D34"/>
  <c r="D30"/>
  <c r="D35"/>
  <c r="D31"/>
  <c r="D16"/>
  <c r="D17"/>
  <c r="E24" l="1"/>
  <c r="D66"/>
  <c r="F63"/>
  <c r="F62" s="1"/>
  <c r="F59"/>
  <c r="F58" s="1"/>
  <c r="F55"/>
  <c r="F54" s="1"/>
  <c r="F51"/>
  <c r="F50" s="1"/>
  <c r="E51" l="1"/>
  <c r="E50" s="1"/>
  <c r="D52"/>
  <c r="E55"/>
  <c r="E54" s="1"/>
  <c r="D56"/>
  <c r="E59"/>
  <c r="E58" s="1"/>
  <c r="D60"/>
  <c r="D41"/>
  <c r="E63"/>
  <c r="E62" s="1"/>
  <c r="D64"/>
  <c r="E45"/>
  <c r="E44" s="1"/>
  <c r="D46"/>
  <c r="E38" l="1"/>
  <c r="E37" s="1"/>
  <c r="E73" s="1"/>
  <c r="D62"/>
  <c r="D63"/>
  <c r="D54"/>
  <c r="D55"/>
  <c r="D58"/>
  <c r="D59"/>
  <c r="D50"/>
  <c r="D51"/>
  <c r="D40"/>
  <c r="D45" l="1"/>
  <c r="F44"/>
  <c r="F38" s="1"/>
  <c r="F37" s="1"/>
  <c r="F73" s="1"/>
  <c r="D39"/>
  <c r="D37" l="1"/>
  <c r="D24"/>
  <c r="D73" s="1"/>
  <c r="D38"/>
</calcChain>
</file>

<file path=xl/sharedStrings.xml><?xml version="1.0" encoding="utf-8"?>
<sst xmlns="http://schemas.openxmlformats.org/spreadsheetml/2006/main" count="103" uniqueCount="72">
  <si>
    <t>68.02.04</t>
  </si>
  <si>
    <t>SECTIUNEA DE FUNCTIONARE</t>
  </si>
  <si>
    <t>Cheltuieli curente</t>
  </si>
  <si>
    <t>SECTIUNEA DE DEZVOLTARE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</si>
  <si>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</si>
  <si>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</si>
  <si>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</si>
  <si>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</si>
  <si>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</si>
  <si>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</si>
  <si>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CENTRUL DE RECUPERARE SI REABILITARE NEUROPSIHIATRICA CALINESTI</t>
  </si>
  <si>
    <t>COMPLEXUL DE SERVICII PENTRU PERSOANE CU DIZABILITATI VULTURESTI</t>
  </si>
  <si>
    <t>68.02.05.02.03</t>
  </si>
  <si>
    <t>CONSILIUL JUDETEAN ARGES</t>
  </si>
  <si>
    <t>ANEXA 1</t>
  </si>
  <si>
    <t>INFLUENTE</t>
  </si>
  <si>
    <t>LA BUGETUL LOCAL PE ANUL 2017</t>
  </si>
  <si>
    <t xml:space="preserve">mii lei </t>
  </si>
  <si>
    <t>Nr. crt.</t>
  </si>
  <si>
    <t>DENUMIRE INDICATORI</t>
  </si>
  <si>
    <t>COD</t>
  </si>
  <si>
    <t>PROPUNERI</t>
  </si>
  <si>
    <t>TRIM</t>
  </si>
  <si>
    <t>ANUL 2017</t>
  </si>
  <si>
    <t xml:space="preserve">TOTAL  VENITURI </t>
  </si>
  <si>
    <t xml:space="preserve">TOTAL CHELTUIELI </t>
  </si>
  <si>
    <t>La Hot. C.J. nr. …./29. 06.2017</t>
  </si>
  <si>
    <t>III</t>
  </si>
  <si>
    <t>IV</t>
  </si>
  <si>
    <t xml:space="preserve">ASISTENTA SOCIALA </t>
  </si>
  <si>
    <t>67.02.03.04</t>
  </si>
  <si>
    <t>Alte transferuri  de capital catre institutii publice</t>
  </si>
  <si>
    <t>51.02.29</t>
  </si>
  <si>
    <t xml:space="preserve">CENTRUL CULTURAL JUDETEAN </t>
  </si>
  <si>
    <t xml:space="preserve">DRUMURI SI PODURI JUDETENE </t>
  </si>
  <si>
    <t>84.02.03.01</t>
  </si>
  <si>
    <t>TRANSPORTURI</t>
  </si>
  <si>
    <t xml:space="preserve">  ALTE SERVICII PUBLICE  GENERALE</t>
  </si>
  <si>
    <t>54.02</t>
  </si>
  <si>
    <t>Fond de rezerva bugetara la dispozitia consiliului judetean</t>
  </si>
  <si>
    <t>54.02.05</t>
  </si>
  <si>
    <t>Fond de rezerva bugetara</t>
  </si>
  <si>
    <t>50.04</t>
  </si>
  <si>
    <t>Contributia de intretinere a persoanelor asistate</t>
  </si>
  <si>
    <t>33,02,13</t>
  </si>
  <si>
    <t xml:space="preserve">CULTURA </t>
  </si>
  <si>
    <t xml:space="preserve">Alte cheltuieli </t>
  </si>
  <si>
    <t>DEFICIT</t>
  </si>
  <si>
    <t>A</t>
  </si>
  <si>
    <t>B</t>
  </si>
  <si>
    <t>C</t>
  </si>
  <si>
    <t>D</t>
  </si>
  <si>
    <t>Finantare din excedentul bugetului local</t>
  </si>
  <si>
    <t>CULTURA</t>
  </si>
  <si>
    <t>Varsaminte din sectiunea de functionare</t>
  </si>
  <si>
    <t>37,02,03</t>
  </si>
  <si>
    <t>37,02,04</t>
  </si>
  <si>
    <t xml:space="preserve">CENTRE DE ASISTENTA </t>
  </si>
  <si>
    <t xml:space="preserve">Cheltuieli de capital </t>
  </si>
  <si>
    <t>Cheltuieli cu bunuri si servicii</t>
  </si>
  <si>
    <t xml:space="preserve">Varsaminte din sectiunea  de functionare pentru finantarea sectiunii de dezvoltare a bugetului local </t>
  </si>
  <si>
    <t xml:space="preserve"> "Reabilitare si modernizare imobil"-  DALI</t>
  </si>
  <si>
    <t>AUTORITATI EXECUTIVE</t>
  </si>
  <si>
    <t xml:space="preserve">AUTORITATI PUBLICE SI ACTIUNI EXTERNE </t>
  </si>
  <si>
    <t>51.02.03</t>
  </si>
  <si>
    <t>51.03</t>
  </si>
  <si>
    <t>Finantarea Programului National de Dezvoltare Locala</t>
  </si>
  <si>
    <t>42.02.65</t>
  </si>
  <si>
    <t>SUBVENTII</t>
  </si>
  <si>
    <t>42.02</t>
  </si>
  <si>
    <t xml:space="preserve">"Macheta privind analiza si previziunea financiara" pentru proiectul "Cresterea eficientei energetice a Palatului Administrativ" </t>
  </si>
  <si>
    <t>E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</si>
</sst>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/>
    <xf numFmtId="0" fontId="1" fillId="0" borderId="2" xfId="0" applyFont="1" applyFill="1" applyBorder="1"/>
    <xf numFmtId="0" fontId="4" fillId="0" borderId="2" xfId="0" applyFont="1" applyFill="1" applyBorder="1"/>
    <xf numFmtId="2" fontId="4" fillId="2" borderId="1" xfId="0" applyNumberFormat="1" applyFont="1" applyFill="1" applyBorder="1"/>
    <xf numFmtId="0" fontId="4" fillId="0" borderId="1" xfId="0" applyFont="1" applyFill="1" applyBorder="1"/>
    <xf numFmtId="2" fontId="1" fillId="2" borderId="1" xfId="0" applyNumberFormat="1" applyFont="1" applyFill="1" applyBorder="1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right"/>
    </xf>
    <xf numFmtId="2" fontId="1" fillId="3" borderId="6" xfId="0" applyNumberFormat="1" applyFont="1" applyFill="1" applyBorder="1"/>
    <xf numFmtId="2" fontId="1" fillId="3" borderId="1" xfId="0" applyNumberFormat="1" applyFont="1" applyFill="1" applyBorder="1"/>
    <xf numFmtId="0" fontId="8" fillId="3" borderId="1" xfId="0" applyFont="1" applyFill="1" applyBorder="1" applyAlignment="1">
      <alignment horizontal="left"/>
    </xf>
    <xf numFmtId="2" fontId="4" fillId="3" borderId="1" xfId="0" applyNumberFormat="1" applyFont="1" applyFill="1" applyBorder="1"/>
    <xf numFmtId="2" fontId="1" fillId="0" borderId="1" xfId="0" applyNumberFormat="1" applyFont="1" applyFill="1" applyBorder="1"/>
    <xf numFmtId="2" fontId="1" fillId="3" borderId="2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wrapText="1"/>
    </xf>
    <xf numFmtId="0" fontId="1" fillId="2" borderId="2" xfId="0" applyFont="1" applyFill="1" applyBorder="1"/>
    <xf numFmtId="2" fontId="1" fillId="4" borderId="1" xfId="0" applyNumberFormat="1" applyFont="1" applyFill="1" applyBorder="1"/>
    <xf numFmtId="0" fontId="8" fillId="4" borderId="2" xfId="0" applyFont="1" applyFill="1" applyBorder="1" applyAlignment="1">
      <alignment wrapText="1"/>
    </xf>
    <xf numFmtId="0" fontId="8" fillId="4" borderId="3" xfId="0" applyFont="1" applyFill="1" applyBorder="1" applyAlignment="1">
      <alignment horizontal="center"/>
    </xf>
    <xf numFmtId="0" fontId="4" fillId="4" borderId="1" xfId="0" applyFont="1" applyFill="1" applyBorder="1"/>
    <xf numFmtId="0" fontId="8" fillId="4" borderId="2" xfId="0" applyFont="1" applyFill="1" applyBorder="1"/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/>
    <xf numFmtId="0" fontId="0" fillId="0" borderId="1" xfId="0" applyBorder="1" applyAlignment="1">
      <alignment wrapText="1"/>
    </xf>
    <xf numFmtId="0" fontId="10" fillId="0" borderId="1" xfId="0" applyFont="1" applyBorder="1"/>
    <xf numFmtId="0" fontId="10" fillId="0" borderId="0" xfId="0" applyFont="1"/>
    <xf numFmtId="2" fontId="4" fillId="0" borderId="1" xfId="0" applyNumberFormat="1" applyFont="1" applyFill="1" applyBorder="1"/>
    <xf numFmtId="0" fontId="11" fillId="0" borderId="1" xfId="0" applyFont="1" applyFill="1" applyBorder="1" applyAlignment="1"/>
    <xf numFmtId="3" fontId="11" fillId="0" borderId="1" xfId="0" applyNumberFormat="1" applyFont="1" applyFill="1" applyBorder="1" applyAlignment="1">
      <alignment wrapText="1"/>
    </xf>
    <xf numFmtId="0" fontId="1" fillId="4" borderId="7" xfId="0" applyFont="1" applyFill="1" applyBorder="1"/>
    <xf numFmtId="2" fontId="8" fillId="3" borderId="1" xfId="0" applyNumberFormat="1" applyFont="1" applyFill="1" applyBorder="1"/>
    <xf numFmtId="0" fontId="12" fillId="3" borderId="9" xfId="0" applyFont="1" applyFill="1" applyBorder="1" applyAlignment="1"/>
    <xf numFmtId="2" fontId="1" fillId="2" borderId="2" xfId="0" applyNumberFormat="1" applyFont="1" applyFill="1" applyBorder="1" applyAlignment="1">
      <alignment horizontal="left"/>
    </xf>
    <xf numFmtId="3" fontId="11" fillId="0" borderId="1" xfId="0" applyNumberFormat="1" applyFont="1" applyFill="1" applyBorder="1"/>
    <xf numFmtId="0" fontId="13" fillId="2" borderId="1" xfId="0" applyFont="1" applyFill="1" applyBorder="1" applyAlignment="1">
      <alignment horizontal="left" wrapText="1"/>
    </xf>
    <xf numFmtId="2" fontId="4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4" fillId="0" borderId="12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8" fillId="3" borderId="3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1" fillId="2" borderId="1" xfId="0" applyNumberFormat="1" applyFont="1" applyFill="1" applyBorder="1" applyAlignment="1">
      <alignment horizontal="left"/>
    </xf>
    <xf numFmtId="0" fontId="0" fillId="0" borderId="1" xfId="0" applyFont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2" fontId="1" fillId="4" borderId="6" xfId="0" applyNumberFormat="1" applyFont="1" applyFill="1" applyBorder="1"/>
    <xf numFmtId="2" fontId="10" fillId="4" borderId="1" xfId="0" applyNumberFormat="1" applyFont="1" applyFill="1" applyBorder="1"/>
    <xf numFmtId="0" fontId="1" fillId="4" borderId="2" xfId="0" applyFont="1" applyFill="1" applyBorder="1"/>
    <xf numFmtId="2" fontId="4" fillId="4" borderId="10" xfId="0" applyNumberFormat="1" applyFont="1" applyFill="1" applyBorder="1" applyAlignment="1">
      <alignment horizontal="center"/>
    </xf>
    <xf numFmtId="2" fontId="4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F82"/>
  <sheetViews>
    <sheetView tabSelected="1" topLeftCell="A9" workbookViewId="0">
      <selection activeCell="D21" sqref="D21:D23"/>
    </sheetView>
  </sheetViews>
  <sheetFormatPr defaultRowHeight="15"/>
  <cols>
    <col min="1" max="1" width="4.85546875" customWidth="1"/>
    <col min="2" max="2" width="41.5703125" customWidth="1"/>
    <col min="3" max="3" width="11" customWidth="1"/>
    <col min="5" max="5" width="8.7109375" customWidth="1"/>
    <col min="6" max="6" width="8.140625" customWidth="1"/>
  </cols>
  <sheetData>
    <row r="6" spans="1:6" ht="15.75">
      <c r="A6" s="9"/>
      <c r="B6" s="9" t="s">
        <v>13</v>
      </c>
      <c r="C6" s="10"/>
      <c r="D6" s="11"/>
      <c r="E6" s="9" t="s">
        <v>14</v>
      </c>
      <c r="F6" s="9"/>
    </row>
    <row r="7" spans="1:6" ht="18">
      <c r="A7" s="12"/>
      <c r="B7" s="80"/>
      <c r="C7" s="80"/>
      <c r="D7" s="13" t="s">
        <v>26</v>
      </c>
      <c r="E7" s="13"/>
      <c r="F7" s="13"/>
    </row>
    <row r="8" spans="1:6" ht="18">
      <c r="A8" s="12"/>
      <c r="B8" s="14"/>
      <c r="C8" s="15"/>
      <c r="D8" s="16"/>
      <c r="E8" s="13"/>
      <c r="F8" s="13"/>
    </row>
    <row r="9" spans="1:6" ht="18">
      <c r="A9" s="12"/>
      <c r="B9" s="14"/>
      <c r="C9" s="15"/>
      <c r="D9" s="17"/>
      <c r="E9" s="13"/>
      <c r="F9" s="13"/>
    </row>
    <row r="10" spans="1:6" ht="18">
      <c r="A10" s="81" t="s">
        <v>15</v>
      </c>
      <c r="B10" s="82"/>
      <c r="C10" s="82"/>
      <c r="D10" s="82"/>
      <c r="E10" s="82"/>
      <c r="F10" s="82"/>
    </row>
    <row r="11" spans="1:6" ht="15.75">
      <c r="A11" s="83" t="s">
        <v>16</v>
      </c>
      <c r="B11" s="84"/>
      <c r="C11" s="84"/>
      <c r="D11" s="84"/>
      <c r="E11" s="84"/>
      <c r="F11" s="84"/>
    </row>
    <row r="12" spans="1:6" ht="15.75">
      <c r="A12" s="18"/>
      <c r="B12" s="85"/>
      <c r="C12" s="82"/>
      <c r="D12" s="82"/>
      <c r="E12" s="82"/>
      <c r="F12" s="82"/>
    </row>
    <row r="13" spans="1:6">
      <c r="A13" s="18"/>
      <c r="B13" s="19"/>
      <c r="C13" s="20"/>
      <c r="D13" s="16" t="s">
        <v>17</v>
      </c>
      <c r="E13" s="13"/>
      <c r="F13" s="13"/>
    </row>
    <row r="14" spans="1:6" ht="26.25">
      <c r="A14" s="86" t="s">
        <v>18</v>
      </c>
      <c r="B14" s="21" t="s">
        <v>19</v>
      </c>
      <c r="C14" s="21" t="s">
        <v>20</v>
      </c>
      <c r="D14" s="22" t="s">
        <v>21</v>
      </c>
      <c r="E14" s="23" t="s">
        <v>22</v>
      </c>
      <c r="F14" s="23" t="s">
        <v>22</v>
      </c>
    </row>
    <row r="15" spans="1:6">
      <c r="A15" s="87"/>
      <c r="B15" s="24"/>
      <c r="C15" s="24"/>
      <c r="D15" s="25" t="s">
        <v>23</v>
      </c>
      <c r="E15" s="23" t="s">
        <v>27</v>
      </c>
      <c r="F15" s="23" t="s">
        <v>28</v>
      </c>
    </row>
    <row r="16" spans="1:6">
      <c r="A16" s="26"/>
      <c r="B16" s="26" t="s">
        <v>24</v>
      </c>
      <c r="C16" s="27"/>
      <c r="D16" s="28">
        <f>E16+F16</f>
        <v>2116</v>
      </c>
      <c r="E16" s="29">
        <f>E17+E20</f>
        <v>1764</v>
      </c>
      <c r="F16" s="29">
        <f>F17+F20</f>
        <v>352</v>
      </c>
    </row>
    <row r="17" spans="1:6">
      <c r="A17" s="26"/>
      <c r="B17" s="30" t="s">
        <v>1</v>
      </c>
      <c r="C17" s="67"/>
      <c r="D17" s="28">
        <f t="shared" ref="D17:D65" si="0">E17+F17</f>
        <v>1026</v>
      </c>
      <c r="E17" s="31">
        <f>E18+E19</f>
        <v>674</v>
      </c>
      <c r="F17" s="31">
        <f>F18+F19</f>
        <v>352</v>
      </c>
    </row>
    <row r="18" spans="1:6" ht="15.75">
      <c r="A18" s="32"/>
      <c r="B18" s="54" t="s">
        <v>43</v>
      </c>
      <c r="C18" s="62" t="s">
        <v>44</v>
      </c>
      <c r="D18" s="28">
        <f t="shared" si="0"/>
        <v>1136</v>
      </c>
      <c r="E18" s="6">
        <f>770+14</f>
        <v>784</v>
      </c>
      <c r="F18" s="53">
        <v>352</v>
      </c>
    </row>
    <row r="19" spans="1:6" ht="47.25">
      <c r="A19" s="32"/>
      <c r="B19" s="55" t="s">
        <v>60</v>
      </c>
      <c r="C19" s="63" t="s">
        <v>55</v>
      </c>
      <c r="D19" s="28">
        <f t="shared" si="0"/>
        <v>-110</v>
      </c>
      <c r="E19" s="6">
        <v>-110</v>
      </c>
      <c r="F19" s="53">
        <v>0</v>
      </c>
    </row>
    <row r="20" spans="1:6">
      <c r="A20" s="42"/>
      <c r="B20" s="90" t="s">
        <v>3</v>
      </c>
      <c r="C20" s="91"/>
      <c r="D20" s="88">
        <f t="shared" si="0"/>
        <v>1090</v>
      </c>
      <c r="E20" s="92">
        <f>E21+E22</f>
        <v>1090</v>
      </c>
      <c r="F20" s="92">
        <f>F21+F22</f>
        <v>0</v>
      </c>
    </row>
    <row r="21" spans="1:6" ht="15.75">
      <c r="A21" s="32"/>
      <c r="B21" s="60" t="s">
        <v>54</v>
      </c>
      <c r="C21" s="64" t="s">
        <v>56</v>
      </c>
      <c r="D21" s="28">
        <f t="shared" si="0"/>
        <v>110</v>
      </c>
      <c r="E21" s="6">
        <v>110</v>
      </c>
      <c r="F21" s="53">
        <v>0</v>
      </c>
    </row>
    <row r="22" spans="1:6" ht="15.75">
      <c r="A22" s="32"/>
      <c r="B22" s="60" t="s">
        <v>68</v>
      </c>
      <c r="C22" s="65" t="s">
        <v>69</v>
      </c>
      <c r="D22" s="28">
        <f t="shared" si="0"/>
        <v>980</v>
      </c>
      <c r="E22" s="6">
        <f>E23</f>
        <v>980</v>
      </c>
      <c r="F22" s="53">
        <v>0</v>
      </c>
    </row>
    <row r="23" spans="1:6" ht="24.75">
      <c r="A23" s="32"/>
      <c r="B23" s="61" t="s">
        <v>66</v>
      </c>
      <c r="C23" s="66" t="s">
        <v>67</v>
      </c>
      <c r="D23" s="28">
        <f t="shared" si="0"/>
        <v>980</v>
      </c>
      <c r="E23" s="6">
        <v>980</v>
      </c>
      <c r="F23" s="53">
        <v>0</v>
      </c>
    </row>
    <row r="24" spans="1:6">
      <c r="A24" s="8"/>
      <c r="B24" s="34" t="s">
        <v>25</v>
      </c>
      <c r="C24" s="68"/>
      <c r="D24" s="28">
        <f t="shared" si="0"/>
        <v>2172</v>
      </c>
      <c r="E24" s="8">
        <f>E29+E33+E37+E66+E25</f>
        <v>1820</v>
      </c>
      <c r="F24" s="8">
        <f>F29+F33+F37+F66+F25</f>
        <v>352</v>
      </c>
    </row>
    <row r="25" spans="1:6">
      <c r="A25" s="57" t="s">
        <v>48</v>
      </c>
      <c r="B25" s="58" t="s">
        <v>63</v>
      </c>
      <c r="C25" s="69" t="s">
        <v>65</v>
      </c>
      <c r="D25" s="28">
        <f t="shared" si="0"/>
        <v>6</v>
      </c>
      <c r="E25" s="57">
        <f t="shared" ref="E25:F27" si="1">E26</f>
        <v>6</v>
      </c>
      <c r="F25" s="57">
        <f t="shared" si="1"/>
        <v>0</v>
      </c>
    </row>
    <row r="26" spans="1:6">
      <c r="A26" s="8"/>
      <c r="B26" s="59" t="s">
        <v>62</v>
      </c>
      <c r="C26" s="68" t="s">
        <v>64</v>
      </c>
      <c r="D26" s="28">
        <f t="shared" si="0"/>
        <v>6</v>
      </c>
      <c r="E26" s="8">
        <f t="shared" si="1"/>
        <v>6</v>
      </c>
      <c r="F26" s="8">
        <f t="shared" si="1"/>
        <v>0</v>
      </c>
    </row>
    <row r="27" spans="1:6">
      <c r="A27" s="8"/>
      <c r="B27" s="4" t="s">
        <v>3</v>
      </c>
      <c r="C27" s="68"/>
      <c r="D27" s="28">
        <f t="shared" si="0"/>
        <v>6</v>
      </c>
      <c r="E27" s="6">
        <f t="shared" si="1"/>
        <v>6</v>
      </c>
      <c r="F27" s="6">
        <f t="shared" si="1"/>
        <v>0</v>
      </c>
    </row>
    <row r="28" spans="1:6">
      <c r="A28" s="8"/>
      <c r="B28" s="5" t="s">
        <v>58</v>
      </c>
      <c r="C28" s="70">
        <v>70</v>
      </c>
      <c r="D28" s="28">
        <f t="shared" si="0"/>
        <v>6</v>
      </c>
      <c r="E28" s="6">
        <v>6</v>
      </c>
      <c r="F28" s="6">
        <v>0</v>
      </c>
    </row>
    <row r="29" spans="1:6">
      <c r="A29" s="42" t="s">
        <v>49</v>
      </c>
      <c r="B29" s="43" t="s">
        <v>37</v>
      </c>
      <c r="C29" s="44" t="s">
        <v>38</v>
      </c>
      <c r="D29" s="28">
        <f t="shared" si="0"/>
        <v>-685</v>
      </c>
      <c r="E29" s="42">
        <f t="shared" ref="E29:F31" si="2">E30</f>
        <v>-685</v>
      </c>
      <c r="F29" s="42">
        <f t="shared" si="2"/>
        <v>0</v>
      </c>
    </row>
    <row r="30" spans="1:6" ht="25.5">
      <c r="A30" s="8"/>
      <c r="B30" s="38" t="s">
        <v>39</v>
      </c>
      <c r="C30" s="39" t="s">
        <v>40</v>
      </c>
      <c r="D30" s="28">
        <f t="shared" si="0"/>
        <v>-685</v>
      </c>
      <c r="E30" s="8">
        <f t="shared" si="2"/>
        <v>-685</v>
      </c>
      <c r="F30" s="8">
        <f t="shared" si="2"/>
        <v>0</v>
      </c>
    </row>
    <row r="31" spans="1:6">
      <c r="A31" s="8"/>
      <c r="B31" s="40" t="s">
        <v>1</v>
      </c>
      <c r="C31" s="35"/>
      <c r="D31" s="28">
        <f t="shared" si="0"/>
        <v>-685</v>
      </c>
      <c r="E31" s="6">
        <f t="shared" si="2"/>
        <v>-685</v>
      </c>
      <c r="F31" s="6">
        <f t="shared" si="2"/>
        <v>0</v>
      </c>
    </row>
    <row r="32" spans="1:6">
      <c r="A32" s="8"/>
      <c r="B32" s="36" t="s">
        <v>41</v>
      </c>
      <c r="C32" s="37" t="s">
        <v>42</v>
      </c>
      <c r="D32" s="28">
        <f t="shared" si="0"/>
        <v>-685</v>
      </c>
      <c r="E32" s="6">
        <v>-685</v>
      </c>
      <c r="F32" s="53">
        <v>0</v>
      </c>
    </row>
    <row r="33" spans="1:6">
      <c r="A33" s="8" t="s">
        <v>50</v>
      </c>
      <c r="B33" s="46" t="s">
        <v>45</v>
      </c>
      <c r="C33" s="44">
        <v>67.02</v>
      </c>
      <c r="D33" s="28">
        <f t="shared" si="0"/>
        <v>50</v>
      </c>
      <c r="E33" s="42">
        <f t="shared" ref="E33:F35" si="3">E34</f>
        <v>50</v>
      </c>
      <c r="F33" s="42">
        <f t="shared" si="3"/>
        <v>0</v>
      </c>
    </row>
    <row r="34" spans="1:6">
      <c r="A34" s="8"/>
      <c r="B34" s="41" t="s">
        <v>33</v>
      </c>
      <c r="C34" s="71" t="s">
        <v>30</v>
      </c>
      <c r="D34" s="28">
        <f t="shared" si="0"/>
        <v>50</v>
      </c>
      <c r="E34" s="8">
        <f t="shared" si="3"/>
        <v>50</v>
      </c>
      <c r="F34" s="8">
        <f t="shared" si="3"/>
        <v>0</v>
      </c>
    </row>
    <row r="35" spans="1:6">
      <c r="A35" s="8"/>
      <c r="B35" s="4" t="s">
        <v>3</v>
      </c>
      <c r="C35" s="72"/>
      <c r="D35" s="28">
        <f t="shared" si="0"/>
        <v>50</v>
      </c>
      <c r="E35" s="6">
        <f t="shared" si="3"/>
        <v>50</v>
      </c>
      <c r="F35" s="8">
        <f t="shared" si="3"/>
        <v>0</v>
      </c>
    </row>
    <row r="36" spans="1:6">
      <c r="A36" s="8"/>
      <c r="B36" s="5" t="s">
        <v>31</v>
      </c>
      <c r="C36" s="72" t="s">
        <v>32</v>
      </c>
      <c r="D36" s="28">
        <f t="shared" si="0"/>
        <v>50</v>
      </c>
      <c r="E36" s="6">
        <v>50</v>
      </c>
      <c r="F36" s="6">
        <v>0</v>
      </c>
    </row>
    <row r="37" spans="1:6">
      <c r="A37" s="8" t="s">
        <v>51</v>
      </c>
      <c r="B37" s="33" t="s">
        <v>29</v>
      </c>
      <c r="C37" s="73"/>
      <c r="D37" s="28">
        <f t="shared" si="0"/>
        <v>1136</v>
      </c>
      <c r="E37" s="29">
        <f>E38</f>
        <v>784</v>
      </c>
      <c r="F37" s="29">
        <f>F38</f>
        <v>352</v>
      </c>
    </row>
    <row r="38" spans="1:6">
      <c r="A38" s="8"/>
      <c r="B38" s="2" t="s">
        <v>57</v>
      </c>
      <c r="C38" s="72" t="s">
        <v>0</v>
      </c>
      <c r="D38" s="28">
        <f t="shared" si="0"/>
        <v>1136</v>
      </c>
      <c r="E38" s="8">
        <f>E44+E54+E58+E62+E50</f>
        <v>784</v>
      </c>
      <c r="F38" s="8">
        <f>F44+F54+F58+F62+F50</f>
        <v>352</v>
      </c>
    </row>
    <row r="39" spans="1:6">
      <c r="A39" s="8"/>
      <c r="B39" s="3" t="s">
        <v>1</v>
      </c>
      <c r="C39" s="72"/>
      <c r="D39" s="28">
        <f t="shared" si="0"/>
        <v>1026</v>
      </c>
      <c r="E39" s="8">
        <f>E40</f>
        <v>674</v>
      </c>
      <c r="F39" s="8">
        <f>F40</f>
        <v>352</v>
      </c>
    </row>
    <row r="40" spans="1:6">
      <c r="A40" s="8"/>
      <c r="B40" s="4" t="s">
        <v>2</v>
      </c>
      <c r="C40" s="74">
        <v>1</v>
      </c>
      <c r="D40" s="28">
        <f t="shared" si="0"/>
        <v>1026</v>
      </c>
      <c r="E40" s="8">
        <f>E41</f>
        <v>674</v>
      </c>
      <c r="F40" s="8">
        <f>F41</f>
        <v>352</v>
      </c>
    </row>
    <row r="41" spans="1:6">
      <c r="A41" s="1"/>
      <c r="B41" s="5" t="s">
        <v>59</v>
      </c>
      <c r="C41" s="74">
        <v>20</v>
      </c>
      <c r="D41" s="28">
        <f t="shared" si="0"/>
        <v>1026</v>
      </c>
      <c r="E41" s="8">
        <f>E53+E57+E61+E65+E47</f>
        <v>674</v>
      </c>
      <c r="F41" s="8">
        <f>F53+F57+F61+F65+F47</f>
        <v>352</v>
      </c>
    </row>
    <row r="42" spans="1:6">
      <c r="A42" s="1"/>
      <c r="B42" s="4" t="s">
        <v>3</v>
      </c>
      <c r="C42" s="74"/>
      <c r="D42" s="28">
        <f t="shared" si="0"/>
        <v>110</v>
      </c>
      <c r="E42" s="8">
        <f>E43</f>
        <v>110</v>
      </c>
      <c r="F42" s="8">
        <f>F43</f>
        <v>0</v>
      </c>
    </row>
    <row r="43" spans="1:6">
      <c r="A43" s="1"/>
      <c r="B43" s="5" t="s">
        <v>58</v>
      </c>
      <c r="C43" s="74">
        <v>70</v>
      </c>
      <c r="D43" s="28">
        <f t="shared" si="0"/>
        <v>110</v>
      </c>
      <c r="E43" s="8">
        <f>E49</f>
        <v>110</v>
      </c>
      <c r="F43" s="8">
        <f>F49</f>
        <v>0</v>
      </c>
    </row>
    <row r="44" spans="1:6" ht="29.25" customHeight="1">
      <c r="A44" s="1">
        <v>1</v>
      </c>
      <c r="B44" s="2" t="s">
        <v>4</v>
      </c>
      <c r="C44" s="74" t="s">
        <v>5</v>
      </c>
      <c r="D44" s="28">
        <f t="shared" si="0"/>
        <v>730</v>
      </c>
      <c r="E44" s="8">
        <f>E45+E49</f>
        <v>487</v>
      </c>
      <c r="F44" s="8">
        <f>F45</f>
        <v>243</v>
      </c>
    </row>
    <row r="45" spans="1:6">
      <c r="A45" s="1"/>
      <c r="B45" s="3" t="s">
        <v>1</v>
      </c>
      <c r="C45" s="72"/>
      <c r="D45" s="28">
        <f t="shared" si="0"/>
        <v>620</v>
      </c>
      <c r="E45" s="6">
        <f t="shared" ref="E45:F45" si="4">E46</f>
        <v>377</v>
      </c>
      <c r="F45" s="6">
        <f t="shared" si="4"/>
        <v>243</v>
      </c>
    </row>
    <row r="46" spans="1:6">
      <c r="A46" s="1"/>
      <c r="B46" s="5" t="s">
        <v>2</v>
      </c>
      <c r="C46" s="72">
        <v>1</v>
      </c>
      <c r="D46" s="28">
        <f t="shared" si="0"/>
        <v>620</v>
      </c>
      <c r="E46" s="6">
        <f>E47</f>
        <v>377</v>
      </c>
      <c r="F46" s="6">
        <f>F47</f>
        <v>243</v>
      </c>
    </row>
    <row r="47" spans="1:6">
      <c r="A47" s="1"/>
      <c r="B47" s="5" t="s">
        <v>59</v>
      </c>
      <c r="C47" s="72">
        <v>20</v>
      </c>
      <c r="D47" s="28">
        <f t="shared" si="0"/>
        <v>620</v>
      </c>
      <c r="E47" s="6">
        <f>487-110</f>
        <v>377</v>
      </c>
      <c r="F47" s="6">
        <v>243</v>
      </c>
    </row>
    <row r="48" spans="1:6">
      <c r="A48" s="1"/>
      <c r="B48" s="4" t="s">
        <v>3</v>
      </c>
      <c r="C48" s="72"/>
      <c r="D48" s="28">
        <f t="shared" si="0"/>
        <v>110</v>
      </c>
      <c r="E48" s="6">
        <f>E49</f>
        <v>110</v>
      </c>
      <c r="F48" s="6">
        <f>F49</f>
        <v>0</v>
      </c>
    </row>
    <row r="49" spans="1:6">
      <c r="A49" s="1"/>
      <c r="B49" s="5" t="s">
        <v>58</v>
      </c>
      <c r="C49" s="72">
        <v>70</v>
      </c>
      <c r="D49" s="28">
        <f t="shared" si="0"/>
        <v>110</v>
      </c>
      <c r="E49" s="6">
        <v>110</v>
      </c>
      <c r="F49" s="6">
        <v>0</v>
      </c>
    </row>
    <row r="50" spans="1:6" ht="26.25">
      <c r="A50" s="1">
        <v>2</v>
      </c>
      <c r="B50" s="2" t="s">
        <v>6</v>
      </c>
      <c r="C50" s="74" t="s">
        <v>7</v>
      </c>
      <c r="D50" s="28">
        <f t="shared" si="0"/>
        <v>211</v>
      </c>
      <c r="E50" s="8">
        <f>E51</f>
        <v>155</v>
      </c>
      <c r="F50" s="8">
        <f>F51</f>
        <v>56</v>
      </c>
    </row>
    <row r="51" spans="1:6">
      <c r="A51" s="1"/>
      <c r="B51" s="3" t="s">
        <v>1</v>
      </c>
      <c r="C51" s="72"/>
      <c r="D51" s="28">
        <f t="shared" si="0"/>
        <v>211</v>
      </c>
      <c r="E51" s="6">
        <f t="shared" ref="E51:F51" si="5">E52</f>
        <v>155</v>
      </c>
      <c r="F51" s="6">
        <f t="shared" si="5"/>
        <v>56</v>
      </c>
    </row>
    <row r="52" spans="1:6">
      <c r="A52" s="1"/>
      <c r="B52" s="5" t="s">
        <v>2</v>
      </c>
      <c r="C52" s="72">
        <v>1</v>
      </c>
      <c r="D52" s="28">
        <f t="shared" si="0"/>
        <v>211</v>
      </c>
      <c r="E52" s="6">
        <f>E53</f>
        <v>155</v>
      </c>
      <c r="F52" s="6">
        <f>F53</f>
        <v>56</v>
      </c>
    </row>
    <row r="53" spans="1:6">
      <c r="A53" s="1"/>
      <c r="B53" s="5" t="s">
        <v>59</v>
      </c>
      <c r="C53" s="72">
        <v>20</v>
      </c>
      <c r="D53" s="28">
        <f t="shared" si="0"/>
        <v>211</v>
      </c>
      <c r="E53" s="6">
        <v>155</v>
      </c>
      <c r="F53" s="6">
        <v>56</v>
      </c>
    </row>
    <row r="54" spans="1:6" ht="26.25">
      <c r="A54" s="1">
        <v>3</v>
      </c>
      <c r="B54" s="2" t="s">
        <v>8</v>
      </c>
      <c r="C54" s="74" t="s">
        <v>9</v>
      </c>
      <c r="D54" s="28">
        <f t="shared" si="0"/>
        <v>34</v>
      </c>
      <c r="E54" s="8">
        <f>E55</f>
        <v>24</v>
      </c>
      <c r="F54" s="8">
        <f>F55</f>
        <v>10</v>
      </c>
    </row>
    <row r="55" spans="1:6">
      <c r="A55" s="1"/>
      <c r="B55" s="3" t="s">
        <v>1</v>
      </c>
      <c r="C55" s="72"/>
      <c r="D55" s="28">
        <f t="shared" si="0"/>
        <v>34</v>
      </c>
      <c r="E55" s="6">
        <f t="shared" ref="E55:F55" si="6">E56</f>
        <v>24</v>
      </c>
      <c r="F55" s="6">
        <f t="shared" si="6"/>
        <v>10</v>
      </c>
    </row>
    <row r="56" spans="1:6">
      <c r="A56" s="1"/>
      <c r="B56" s="5" t="s">
        <v>2</v>
      </c>
      <c r="C56" s="72">
        <v>1</v>
      </c>
      <c r="D56" s="28">
        <f t="shared" si="0"/>
        <v>34</v>
      </c>
      <c r="E56" s="6">
        <f>E57</f>
        <v>24</v>
      </c>
      <c r="F56" s="6">
        <f>F57</f>
        <v>10</v>
      </c>
    </row>
    <row r="57" spans="1:6" ht="18" customHeight="1">
      <c r="A57" s="1"/>
      <c r="B57" s="5" t="s">
        <v>59</v>
      </c>
      <c r="C57" s="72">
        <v>20</v>
      </c>
      <c r="D57" s="28">
        <f t="shared" si="0"/>
        <v>34</v>
      </c>
      <c r="E57" s="6">
        <v>24</v>
      </c>
      <c r="F57" s="6">
        <v>10</v>
      </c>
    </row>
    <row r="58" spans="1:6" ht="34.5" customHeight="1">
      <c r="A58" s="1">
        <v>4</v>
      </c>
      <c r="B58" s="2" t="s">
        <v>10</v>
      </c>
      <c r="C58" s="74" t="s">
        <v>9</v>
      </c>
      <c r="D58" s="28">
        <f t="shared" si="0"/>
        <v>4</v>
      </c>
      <c r="E58" s="8">
        <f>E59</f>
        <v>3</v>
      </c>
      <c r="F58" s="8">
        <f>F59</f>
        <v>1</v>
      </c>
    </row>
    <row r="59" spans="1:6">
      <c r="A59" s="1"/>
      <c r="B59" s="3" t="s">
        <v>1</v>
      </c>
      <c r="C59" s="72"/>
      <c r="D59" s="28">
        <f t="shared" si="0"/>
        <v>4</v>
      </c>
      <c r="E59" s="6">
        <f t="shared" ref="E59:F59" si="7">E60</f>
        <v>3</v>
      </c>
      <c r="F59" s="6">
        <f t="shared" si="7"/>
        <v>1</v>
      </c>
    </row>
    <row r="60" spans="1:6">
      <c r="A60" s="1"/>
      <c r="B60" s="5" t="s">
        <v>2</v>
      </c>
      <c r="C60" s="72">
        <v>1</v>
      </c>
      <c r="D60" s="28">
        <f t="shared" si="0"/>
        <v>4</v>
      </c>
      <c r="E60" s="6">
        <f>E61</f>
        <v>3</v>
      </c>
      <c r="F60" s="6">
        <f>F61</f>
        <v>1</v>
      </c>
    </row>
    <row r="61" spans="1:6">
      <c r="A61" s="1"/>
      <c r="B61" s="5" t="s">
        <v>59</v>
      </c>
      <c r="C61" s="72">
        <v>20</v>
      </c>
      <c r="D61" s="28">
        <f t="shared" si="0"/>
        <v>4</v>
      </c>
      <c r="E61" s="6">
        <v>3</v>
      </c>
      <c r="F61" s="6">
        <v>1</v>
      </c>
    </row>
    <row r="62" spans="1:6" ht="26.25">
      <c r="A62" s="1">
        <v>5</v>
      </c>
      <c r="B62" s="2" t="s">
        <v>11</v>
      </c>
      <c r="C62" s="72" t="s">
        <v>12</v>
      </c>
      <c r="D62" s="28">
        <f t="shared" si="0"/>
        <v>157</v>
      </c>
      <c r="E62" s="8">
        <f>E63</f>
        <v>115</v>
      </c>
      <c r="F62" s="8">
        <f>F63</f>
        <v>42</v>
      </c>
    </row>
    <row r="63" spans="1:6">
      <c r="A63" s="1"/>
      <c r="B63" s="3" t="s">
        <v>1</v>
      </c>
      <c r="C63" s="72"/>
      <c r="D63" s="28">
        <f t="shared" si="0"/>
        <v>157</v>
      </c>
      <c r="E63" s="6">
        <f t="shared" ref="E63:F63" si="8">E64</f>
        <v>115</v>
      </c>
      <c r="F63" s="6">
        <f t="shared" si="8"/>
        <v>42</v>
      </c>
    </row>
    <row r="64" spans="1:6">
      <c r="A64" s="1"/>
      <c r="B64" s="5" t="s">
        <v>2</v>
      </c>
      <c r="C64" s="72">
        <v>1</v>
      </c>
      <c r="D64" s="28">
        <f t="shared" si="0"/>
        <v>157</v>
      </c>
      <c r="E64" s="6">
        <f>E65</f>
        <v>115</v>
      </c>
      <c r="F64" s="6">
        <f>F65</f>
        <v>42</v>
      </c>
    </row>
    <row r="65" spans="1:6">
      <c r="A65" s="1"/>
      <c r="B65" s="5" t="s">
        <v>59</v>
      </c>
      <c r="C65" s="72">
        <v>20</v>
      </c>
      <c r="D65" s="28">
        <f t="shared" si="0"/>
        <v>157</v>
      </c>
      <c r="E65" s="32">
        <v>115</v>
      </c>
      <c r="F65" s="32">
        <v>42</v>
      </c>
    </row>
    <row r="66" spans="1:6">
      <c r="A66" s="45" t="s">
        <v>71</v>
      </c>
      <c r="B66" s="56" t="s">
        <v>36</v>
      </c>
      <c r="C66" s="75">
        <v>84.02</v>
      </c>
      <c r="D66" s="88">
        <f t="shared" ref="D66:D72" si="9">E66+F66</f>
        <v>1665</v>
      </c>
      <c r="E66" s="89">
        <f t="shared" ref="E66:F69" si="10">E67</f>
        <v>1665</v>
      </c>
      <c r="F66" s="89">
        <f t="shared" si="10"/>
        <v>0</v>
      </c>
    </row>
    <row r="67" spans="1:6">
      <c r="A67" s="1"/>
      <c r="B67" s="4" t="s">
        <v>34</v>
      </c>
      <c r="C67" s="72" t="s">
        <v>35</v>
      </c>
      <c r="D67" s="28">
        <f t="shared" si="9"/>
        <v>1665</v>
      </c>
      <c r="E67" s="48">
        <f>E68+E71</f>
        <v>1665</v>
      </c>
      <c r="F67" s="48">
        <f t="shared" si="10"/>
        <v>0</v>
      </c>
    </row>
    <row r="68" spans="1:6">
      <c r="A68" s="1"/>
      <c r="B68" s="3" t="s">
        <v>1</v>
      </c>
      <c r="C68" s="72"/>
      <c r="D68" s="28">
        <f t="shared" si="9"/>
        <v>685</v>
      </c>
      <c r="E68" s="48">
        <f t="shared" si="10"/>
        <v>685</v>
      </c>
      <c r="F68" s="48">
        <f t="shared" si="10"/>
        <v>0</v>
      </c>
    </row>
    <row r="69" spans="1:6">
      <c r="A69" s="1"/>
      <c r="B69" s="5" t="s">
        <v>2</v>
      </c>
      <c r="C69" s="72">
        <v>1</v>
      </c>
      <c r="D69" s="28">
        <f t="shared" si="9"/>
        <v>685</v>
      </c>
      <c r="E69" s="48">
        <f t="shared" si="10"/>
        <v>685</v>
      </c>
      <c r="F69" s="48">
        <f t="shared" si="10"/>
        <v>0</v>
      </c>
    </row>
    <row r="70" spans="1:6">
      <c r="A70" s="47"/>
      <c r="B70" s="7" t="s">
        <v>46</v>
      </c>
      <c r="C70" s="76">
        <v>59.17</v>
      </c>
      <c r="D70" s="29">
        <f t="shared" si="9"/>
        <v>685</v>
      </c>
      <c r="E70" s="48">
        <v>685</v>
      </c>
      <c r="F70" s="48"/>
    </row>
    <row r="71" spans="1:6">
      <c r="A71" s="47"/>
      <c r="B71" s="4" t="s">
        <v>3</v>
      </c>
      <c r="C71" s="68"/>
      <c r="D71" s="29">
        <f t="shared" si="9"/>
        <v>980</v>
      </c>
      <c r="E71" s="48">
        <f>E72</f>
        <v>980</v>
      </c>
      <c r="F71" s="48">
        <f>F72</f>
        <v>0</v>
      </c>
    </row>
    <row r="72" spans="1:6">
      <c r="A72" s="47"/>
      <c r="B72" s="5" t="s">
        <v>58</v>
      </c>
      <c r="C72" s="70">
        <v>70</v>
      </c>
      <c r="D72" s="29">
        <f t="shared" si="9"/>
        <v>980</v>
      </c>
      <c r="E72" s="48">
        <v>980</v>
      </c>
      <c r="F72" s="48"/>
    </row>
    <row r="73" spans="1:6">
      <c r="A73" s="47"/>
      <c r="B73" s="51" t="s">
        <v>47</v>
      </c>
      <c r="C73" s="77"/>
      <c r="D73" s="48">
        <f>D16-D24</f>
        <v>-56</v>
      </c>
      <c r="E73" s="48">
        <f t="shared" ref="E73:F73" si="11">E16-E24</f>
        <v>-56</v>
      </c>
      <c r="F73" s="48">
        <f t="shared" si="11"/>
        <v>0</v>
      </c>
    </row>
    <row r="75" spans="1:6">
      <c r="B75" s="51" t="s">
        <v>52</v>
      </c>
      <c r="C75" s="51">
        <f>C80+C78</f>
        <v>56</v>
      </c>
    </row>
    <row r="76" spans="1:6">
      <c r="B76" s="52"/>
      <c r="C76" s="52"/>
    </row>
    <row r="77" spans="1:6">
      <c r="B77" s="52"/>
      <c r="C77" s="52"/>
    </row>
    <row r="78" spans="1:6">
      <c r="B78" s="78" t="s">
        <v>62</v>
      </c>
      <c r="C78" s="51">
        <f>C79</f>
        <v>6</v>
      </c>
    </row>
    <row r="79" spans="1:6" ht="60">
      <c r="B79" s="79" t="s">
        <v>70</v>
      </c>
      <c r="C79" s="51">
        <v>6</v>
      </c>
    </row>
    <row r="80" spans="1:6">
      <c r="B80" s="51" t="s">
        <v>53</v>
      </c>
      <c r="C80" s="51">
        <f>C81</f>
        <v>50</v>
      </c>
    </row>
    <row r="81" spans="2:3">
      <c r="B81" s="49" t="s">
        <v>33</v>
      </c>
      <c r="C81" s="47">
        <v>50</v>
      </c>
    </row>
    <row r="82" spans="2:3">
      <c r="B82" s="50" t="s">
        <v>61</v>
      </c>
      <c r="C82" s="47">
        <v>50</v>
      </c>
    </row>
  </sheetData>
  <mergeCells count="5">
    <mergeCell ref="B7:C7"/>
    <mergeCell ref="A10:F10"/>
    <mergeCell ref="A11:F11"/>
    <mergeCell ref="B12:F12"/>
    <mergeCell ref="A14:A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2017-06-22T06:39:04Z</cp:lastPrinted>
  <dcterms:created xsi:type="dcterms:W3CDTF">2017-06-13T08:58:38Z</dcterms:created>
  <dcterms:modified xsi:type="dcterms:W3CDTF">2017-06-22T07:32:26Z</dcterms:modified>
</cp:coreProperties>
</file>